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C:\Users\chakraraob\Desktop\"/>
    </mc:Choice>
  </mc:AlternateContent>
  <xr:revisionPtr revIDLastSave="0" documentId="13_ncr:1_{B2148A5C-8B08-4546-94D7-133AA48772E2}" xr6:coauthVersionLast="47" xr6:coauthVersionMax="47" xr10:uidLastSave="{00000000-0000-0000-0000-000000000000}"/>
  <bookViews>
    <workbookView xWindow="-120" yWindow="-120" windowWidth="19440" windowHeight="10590" firstSheet="2" activeTab="2" xr2:uid="{F9411468-3EE2-458D-AC4E-22EE0B9160BC}"/>
  </bookViews>
  <sheets>
    <sheet name="Sheet1" sheetId="1" state="hidden" r:id="rId1"/>
    <sheet name="Sheet2" sheetId="2" state="hidden" r:id="rId2"/>
    <sheet name="Sheet3" sheetId="3" r:id="rId3"/>
    <sheet name="Issue summary" sheetId="4" r:id="rId4"/>
  </sheets>
  <definedNames>
    <definedName name="_xlnm._FilterDatabase" localSheetId="2" hidden="1">Sheet3!$A$1:$J$37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1" l="1"/>
  <c r="P17" i="1"/>
  <c r="P30" i="1"/>
  <c r="E21" i="1"/>
  <c r="P24" i="1" s="1"/>
  <c r="D21" i="1"/>
  <c r="P23" i="1" s="1"/>
  <c r="C21" i="1"/>
  <c r="F21" i="1" s="1"/>
  <c r="E3" i="1"/>
  <c r="D3" i="1"/>
  <c r="C3" i="1"/>
  <c r="P14" i="1"/>
  <c r="K2" i="1"/>
  <c r="M2" i="1" s="1"/>
  <c r="G14" i="1"/>
  <c r="Q14" i="1" s="1"/>
  <c r="Q5" i="1"/>
  <c r="P26" i="1" l="1"/>
  <c r="P31" i="1" s="1"/>
  <c r="F3" i="1"/>
</calcChain>
</file>

<file path=xl/sharedStrings.xml><?xml version="1.0" encoding="utf-8"?>
<sst xmlns="http://schemas.openxmlformats.org/spreadsheetml/2006/main" count="346" uniqueCount="118">
  <si>
    <t>Test scenarios</t>
  </si>
  <si>
    <t>jan</t>
  </si>
  <si>
    <t>Feb</t>
  </si>
  <si>
    <t>Mar</t>
  </si>
  <si>
    <t>Apr</t>
  </si>
  <si>
    <t>May</t>
  </si>
  <si>
    <t>Jun</t>
  </si>
  <si>
    <t>Jul</t>
  </si>
  <si>
    <t>Aug</t>
  </si>
  <si>
    <t>Sep</t>
  </si>
  <si>
    <t>Oct</t>
  </si>
  <si>
    <t xml:space="preserve">Nov </t>
  </si>
  <si>
    <t>Dec</t>
  </si>
  <si>
    <t>AL- Annual Leaves; 30 Days; 10 days every 4 months</t>
  </si>
  <si>
    <t>CL- Casual Leaves; 15 Days; 1.25 credited every month</t>
  </si>
  <si>
    <t>SL- Sick Leaves; 6 Days; 2 days every 4 months</t>
  </si>
  <si>
    <t>Total Site Leaves -51 Leaves (45 days Leaves; 6 Sick leaves)</t>
  </si>
  <si>
    <t>CL</t>
  </si>
  <si>
    <t>SL</t>
  </si>
  <si>
    <t>Paternity</t>
  </si>
  <si>
    <t>Maternity</t>
  </si>
  <si>
    <t>Bereavement</t>
  </si>
  <si>
    <t>leave Type</t>
  </si>
  <si>
    <t>Probation = 30 days</t>
  </si>
  <si>
    <t>AL</t>
  </si>
  <si>
    <t>UNPAID</t>
  </si>
  <si>
    <t>Remaining</t>
  </si>
  <si>
    <t>Joining date: 01 Sep 2024</t>
  </si>
  <si>
    <t>no probation</t>
  </si>
  <si>
    <t>5 difference</t>
  </si>
  <si>
    <t>Total taken</t>
  </si>
  <si>
    <t>`</t>
  </si>
  <si>
    <t>Leaves Remaining</t>
  </si>
  <si>
    <t>Total leave taken</t>
  </si>
  <si>
    <t>Total paid leave</t>
  </si>
  <si>
    <t>Total leave till Nov</t>
  </si>
  <si>
    <t>Raghu. (Site)</t>
  </si>
  <si>
    <t>A Head office to Site employee joining date 01 Jan 2024</t>
  </si>
  <si>
    <t xml:space="preserve">If any employee leave template is changed from Head office to Site then Daily Attendance Leaves Overview shown Head office leaves tempates. And 1 leave is mismatched  </t>
  </si>
  <si>
    <t>Fixed</t>
  </si>
  <si>
    <t>Open</t>
  </si>
  <si>
    <t xml:space="preserve"> Probation end date not calculated correctly, for Site employee given 40 days, Start date is 01 Sep 2024, End date is calculated as 11 Dec 2024.</t>
  </si>
  <si>
    <t>High</t>
  </si>
  <si>
    <t>Unpublish Employee Probation it not working.</t>
  </si>
  <si>
    <t>If data updated for old 1st and 2 quadrent then leave count mismatching. For current quadrant working fine.</t>
  </si>
  <si>
    <t>If Probation Completed Early Date is greater Probation Duration (In Days) then system should throw error</t>
  </si>
  <si>
    <t>Employee Probation</t>
  </si>
  <si>
    <t>Leave Request</t>
  </si>
  <si>
    <t>For an employee, leave balance is availabl;e but in Leaves overview all 0's displayed</t>
  </si>
  <si>
    <t>1.In Forgot Password, when entered valid email and OTP then invalid OTP error is displaying.</t>
  </si>
  <si>
    <t>When entered valid Email and Password, then unable to login to the site. Email: ipsita.m@revalsys.in, Password: 9DBUVpd7</t>
  </si>
  <si>
    <t>Account details mail received after 1 hour</t>
  </si>
  <si>
    <t>For newly added employees Check in and Checkout functionality is not working.</t>
  </si>
  <si>
    <t>ipsita</t>
  </si>
  <si>
    <t>Devi</t>
  </si>
  <si>
    <t>Chakri</t>
  </si>
  <si>
    <t>On the daily attendance list page, when the user clicks 'Check In,' the attendance data should bind correctly, but it is not displaying as expected.  
he functionality is not working. Check-in is working, but check-out functionality is not working. I have already informed Anekit, but this issue is only affecting newly created employees. The employee is created newly. Ipsita user</t>
  </si>
  <si>
    <t>Add a probation period category with options for 3 months and 6 months. Allow leave after 3 months and after 6 months. For the confirmation completed category, add options for 'Yes' and 'No.' The leave request functionality is not displaying, or the disabled mode is showing the 'Approve' button, as per my suggestion but its showing only leave balance</t>
  </si>
  <si>
    <t>Suggestion</t>
  </si>
  <si>
    <t>low</t>
  </si>
  <si>
    <t>Probation functinality not working properly. Apply probation for an employee and check the leaves not calculated properly</t>
  </si>
  <si>
    <t>Enmployee Leave Report</t>
  </si>
  <si>
    <t>Raghu Employee is in Site template, but not it is not showing in the list. Previously worked fine.</t>
  </si>
  <si>
    <t>Status</t>
  </si>
  <si>
    <t xml:space="preserve">Issue </t>
  </si>
  <si>
    <t>Module Name</t>
  </si>
  <si>
    <t>SrNo</t>
  </si>
  <si>
    <t>Main Module</t>
  </si>
  <si>
    <t>Sub-Module Name</t>
  </si>
  <si>
    <t>Ticket ID's</t>
  </si>
  <si>
    <t>Type</t>
  </si>
  <si>
    <t>Staus</t>
  </si>
  <si>
    <t>Comments</t>
  </si>
  <si>
    <t>Tester Status</t>
  </si>
  <si>
    <t>Testing Comments</t>
  </si>
  <si>
    <t>UI</t>
  </si>
  <si>
    <t>Closed</t>
  </si>
  <si>
    <t>HRMS</t>
  </si>
  <si>
    <t>Employee leave Template</t>
  </si>
  <si>
    <t>Employee-Probation TAB</t>
  </si>
  <si>
    <t>Forgot password</t>
  </si>
  <si>
    <t>Reval WEB site</t>
  </si>
  <si>
    <t>daily attendance</t>
  </si>
  <si>
    <t>Employee leave Template Report</t>
  </si>
  <si>
    <t>Leave Template</t>
  </si>
  <si>
    <r>
      <t>On the Add Leave Template page, the error message is displayed in a different format</t>
    </r>
    <r>
      <rPr>
        <b/>
        <sz val="11"/>
        <color theme="1"/>
        <rFont val="Aptos Narrow"/>
        <family val="2"/>
        <scheme val="minor"/>
      </rPr>
      <t xml:space="preserve"> revalsys-3669</t>
    </r>
  </si>
  <si>
    <r>
      <t>on the Add leave template page when user selected valid effective dates  but still it s showing "please select a  valid effective date ' error message-</t>
    </r>
    <r>
      <rPr>
        <b/>
        <sz val="11"/>
        <color theme="1"/>
        <rFont val="Aptos Narrow"/>
        <family val="2"/>
        <scheme val="minor"/>
      </rPr>
      <t>revalsys-3671</t>
    </r>
  </si>
  <si>
    <r>
      <t>on the Add leave template page when user enter days(EG: 1.32324) and try to save this records then its showing "invalid leaves days " error message popup message is getting but under text field not displayed any validation message-</t>
    </r>
    <r>
      <rPr>
        <b/>
        <sz val="11"/>
        <color theme="1"/>
        <rFont val="Aptos Narrow"/>
        <family val="2"/>
        <scheme val="minor"/>
      </rPr>
      <t>revalsys-3670</t>
    </r>
  </si>
  <si>
    <r>
      <t>on the Add leave template page leaves tabular section -days text field not Accepting more then  two decimal  number -</t>
    </r>
    <r>
      <rPr>
        <b/>
        <sz val="11"/>
        <color theme="1"/>
        <rFont val="Aptos Narrow"/>
        <family val="2"/>
        <scheme val="minor"/>
      </rPr>
      <t>revalsys-3672</t>
    </r>
  </si>
  <si>
    <r>
      <t>On the 'Add Leave Template' page, when the user enters a decimal value in the Leave Template Name field and tries to save the record, an 'Invalid Leave Template' error popup message is displayed. However, the error message is not shown under the text field, and the Leave Template Name field should not accept decimal numbers--</t>
    </r>
    <r>
      <rPr>
        <b/>
        <sz val="11"/>
        <color theme="1"/>
        <rFont val="Aptos Narrow"/>
        <family val="2"/>
        <scheme val="minor"/>
      </rPr>
      <t>revalsys-3673</t>
    </r>
  </si>
  <si>
    <r>
      <t>On the Leave Template list page, unnecessary options are displayed under the 'Action' menu.-</t>
    </r>
    <r>
      <rPr>
        <b/>
        <sz val="11"/>
        <color theme="1"/>
        <rFont val="Aptos Narrow"/>
        <family val="2"/>
        <scheme val="minor"/>
      </rPr>
      <t>revalsys-3674</t>
    </r>
  </si>
  <si>
    <r>
      <t>On the Add/Modify Leave Template page, when the user enters a decimal number in the Frequency text field and tries to save the record, an 'ERP1276 - Invalid Leave Accrual Period Type' error popup message is displayed.
Please clarify whether decimal numbers are accepted in the Frequency text field. If they are, should more than two decimal places be allowed? -</t>
    </r>
    <r>
      <rPr>
        <b/>
        <sz val="11"/>
        <color theme="1"/>
        <rFont val="Aptos Narrow"/>
        <family val="2"/>
        <scheme val="minor"/>
      </rPr>
      <t>revalsys-3675</t>
    </r>
  </si>
  <si>
    <t>on the Add leave template page "Frequency" text field spelling is displaying incorrectly</t>
  </si>
  <si>
    <r>
      <t>5.On the Modify Leave Template page, the error message 'ERP1167 - Leaves in a year should be equal to total annual leaves' is displayed.
Steps to reproduce:
Navigate to the Modify Leave Template page.
Select the 'Bereavement Leave' option from the leave dropdown.
Set the following values:
Policy: Carry Forward
Accrual Period: Service
1-month
Days: 099
Click on 'Save' and check for the error message
note : at this time frequency values also not binding -</t>
    </r>
    <r>
      <rPr>
        <b/>
        <sz val="11"/>
        <color theme="1"/>
        <rFont val="Aptos Narrow"/>
        <family val="2"/>
        <scheme val="minor"/>
      </rPr>
      <t>revalsys-3677</t>
    </r>
  </si>
  <si>
    <r>
      <t>6.On the Modify Leave Template page, when the user clicks on the 'Edit/Modify' button, the fields should be displayed in an editable mode. However, they are not showing any changes. After clicking the 'Save' button, nothing happens
URL:-https://8oct2024qa.revalomni.com/
Template name-chakri site   -</t>
    </r>
    <r>
      <rPr>
        <b/>
        <sz val="11"/>
        <color theme="1"/>
        <rFont val="Aptos Narrow"/>
        <family val="2"/>
        <scheme val="minor"/>
      </rPr>
      <t>revalsys-3678</t>
    </r>
  </si>
  <si>
    <r>
      <t>On the Leave Template list page, when the user clicks on the 'Action' (three dots) and selects the 'Inactive' option, the error message 'Unable to process, please try later.'  error popup message is displayed -</t>
    </r>
    <r>
      <rPr>
        <b/>
        <sz val="11"/>
        <color theme="1"/>
        <rFont val="Aptos Narrow"/>
        <family val="2"/>
        <scheme val="minor"/>
      </rPr>
      <t>revalsys-3679</t>
    </r>
  </si>
  <si>
    <r>
      <t xml:space="preserve">8.on the daily attendance -Leaves Overview popup page following records records and respective icons are not binding  
1.Bereavement Leave
2.Paternity Leave - </t>
    </r>
    <r>
      <rPr>
        <b/>
        <sz val="11"/>
        <color theme="1"/>
        <rFont val="Aptos Narrow"/>
        <family val="2"/>
        <scheme val="minor"/>
      </rPr>
      <t>revalsys-3680</t>
    </r>
  </si>
  <si>
    <t>Employee Leave Report</t>
  </si>
  <si>
    <r>
      <t>on the Employee Leave Report list page URL is displaying incorrectly-</t>
    </r>
    <r>
      <rPr>
        <b/>
        <sz val="11"/>
        <color theme="1"/>
        <rFont val="Aptos Narrow"/>
        <family val="2"/>
        <scheme val="minor"/>
      </rPr>
      <t>revalsys-3682</t>
    </r>
  </si>
  <si>
    <r>
      <t>On the Employee Leave Report page, the employee name list is showing incorrect records because, based on the user-selected HRMS Leave Template, the employee name dropdown records should be bound accordingly-</t>
    </r>
    <r>
      <rPr>
        <b/>
        <sz val="11"/>
        <color theme="1"/>
        <rFont val="Aptos Narrow"/>
        <family val="2"/>
        <scheme val="minor"/>
      </rPr>
      <t>revalsys-3683</t>
    </r>
  </si>
  <si>
    <r>
      <t>On the Employee Leave Report list page, when the user selects an HRMS Leave Template, the reports should be filtered to show only the employees related to that template. However, it is currently displaying records for all employees-</t>
    </r>
    <r>
      <rPr>
        <b/>
        <sz val="11"/>
        <color theme="1"/>
        <rFont val="Aptos Narrow"/>
        <family val="2"/>
        <scheme val="minor"/>
      </rPr>
      <t>revalsys-3684</t>
    </r>
  </si>
  <si>
    <r>
      <t>11.On the Add Leave Template page, the total leave count is displayed incorrectly.
Steps to reproduce:
Navigate to the Add Leave Template page.
Add two leave records.
Remove the first created leave record and check the total leave count value.-</t>
    </r>
    <r>
      <rPr>
        <b/>
        <sz val="11"/>
        <color theme="1"/>
        <rFont val="Aptos Narrow"/>
        <family val="2"/>
        <scheme val="minor"/>
      </rPr>
      <t>revalsys-3685</t>
    </r>
  </si>
  <si>
    <r>
      <t>On the daily attendance list page, the attendance headers under records display the date with a comma (,), but it should display the date with a full stop(.) and a space after it -</t>
    </r>
    <r>
      <rPr>
        <b/>
        <sz val="11"/>
        <color theme="1"/>
        <rFont val="Aptos Narrow"/>
        <family val="2"/>
        <scheme val="minor"/>
      </rPr>
      <t>revalsys-3708</t>
    </r>
  </si>
  <si>
    <r>
      <t>on the HRMS-leave request page following leaves unable to apply 
1.Maternity Leave
2.Paternity Leave
3.Bereavement Leave and auditing functionality also not there-</t>
    </r>
    <r>
      <rPr>
        <b/>
        <sz val="11"/>
        <color theme="1"/>
        <rFont val="Aptos Narrow"/>
        <family val="2"/>
        <scheme val="minor"/>
      </rPr>
      <t>revalsys-3709</t>
    </r>
  </si>
  <si>
    <t>on the  daily attendance -overview page Total Earned Leaves records values is displayed incorrectly based on the user created template leave depending is displayed -please need to clarification calculation  working</t>
  </si>
  <si>
    <r>
      <t>on the daily attendance -Overview popup page specials leave status with counting is not binding please need to clarification when it will be added and how it is calculation spl leave stats count -</t>
    </r>
    <r>
      <rPr>
        <b/>
        <sz val="11"/>
        <color theme="1"/>
        <rFont val="Aptos Narrow"/>
        <family val="2"/>
        <scheme val="minor"/>
      </rPr>
      <t>revalsys-3711</t>
    </r>
  </si>
  <si>
    <r>
      <t xml:space="preserve">
On the daily attendance -Overview popup page working days calculation records are displaying incorrectly on the based on the SPL Leave  based -</t>
    </r>
    <r>
      <rPr>
        <b/>
        <sz val="11"/>
        <color theme="1"/>
        <rFont val="Aptos Narrow"/>
        <family val="2"/>
        <scheme val="minor"/>
      </rPr>
      <t>revalsys-3712</t>
    </r>
  </si>
  <si>
    <r>
      <t>On the daily Attendance list page  when user click on check in after check on attendance are binding or not in correctly-</t>
    </r>
    <r>
      <rPr>
        <b/>
        <sz val="11"/>
        <color theme="1"/>
        <rFont val="Aptos Narrow"/>
        <family val="2"/>
        <scheme val="minor"/>
      </rPr>
      <t xml:space="preserve"> revalsys-3713</t>
    </r>
  </si>
  <si>
    <t>priority</t>
  </si>
  <si>
    <t>Medium</t>
  </si>
  <si>
    <t>medium</t>
  </si>
  <si>
    <t>Total</t>
  </si>
  <si>
    <t>TBD</t>
  </si>
  <si>
    <t>Reopen</t>
  </si>
  <si>
    <t>Not an  issue</t>
  </si>
  <si>
    <t>Duplicate</t>
  </si>
  <si>
    <t>Priority of Open/Reopen/TBD</t>
  </si>
  <si>
    <t>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</si>
</sst>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1"/>
      <color rgb="FFFF0000"/>
      <name val="Aptos Narrow"/>
      <family val="2"/>
      <scheme val="minor"/>
    </font>
    <font>
      <sz val="11"/>
      <name val="Aptos Narrow"/>
      <family val="2"/>
      <scheme val="minor"/>
    </font>
    <font>
      <b/>
      <sz val="11"/>
      <color theme="0"/>
      <name val="Aptos Narrow"/>
      <family val="2"/>
      <scheme val="minor"/>
    </font>
    <font>
      <b/>
      <sz val="11"/>
      <color theme="1"/>
      <name val="Aptos Narrow"/>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3" tint="0.749992370372631"/>
        <bgColor indexed="64"/>
      </patternFill>
    </fill>
    <fill>
      <patternFill patternType="solid">
        <fgColor theme="3" tint="0.49998474074526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00B050"/>
        <bgColor indexed="64"/>
      </patternFill>
    </fill>
    <fill>
      <patternFill patternType="solid">
        <fgColor rgb="FF0070C0"/>
        <bgColor indexed="64"/>
      </patternFill>
    </fill>
    <fill>
      <patternFill patternType="solid">
        <fgColor theme="4" tint="0.79998168889431442"/>
        <bgColor indexed="64"/>
      </patternFill>
    </fill>
  </fills>
  <borders count="1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cellStyleXfs>
  <cellXfs count="37">
    <xf numFmtId="0" fontId="0" fillId="0" borderId="0" xfId="0"/>
    <xf numFmtId="0" fontId="0" fillId="0" borderId="0" xfId="0" applyAlignment="1">
      <alignment horizontal="center"/>
    </xf>
    <xf numFmtId="0" fontId="0" fillId="0" borderId="0" xfId="0" applyAlignment="1">
      <alignment wrapText="1"/>
    </xf>
    <xf numFmtId="0" fontId="0" fillId="0" borderId="1" xfId="0" applyBorder="1"/>
    <xf numFmtId="0" fontId="0" fillId="0" borderId="2" xfId="0" applyBorder="1"/>
    <xf numFmtId="0" fontId="0" fillId="2" borderId="2" xfId="0" applyFill="1" applyBorder="1"/>
    <xf numFmtId="0" fontId="0" fillId="3" borderId="2" xfId="0" applyFill="1" applyBorder="1"/>
    <xf numFmtId="0" fontId="0" fillId="4" borderId="2" xfId="0" applyFill="1" applyBorder="1"/>
    <xf numFmtId="0" fontId="0" fillId="0" borderId="3" xfId="0" applyBorder="1"/>
    <xf numFmtId="0" fontId="0" fillId="0" borderId="4" xfId="0" applyBorder="1"/>
    <xf numFmtId="0" fontId="0" fillId="0" borderId="5" xfId="0" applyBorder="1"/>
    <xf numFmtId="0" fontId="1" fillId="0" borderId="4" xfId="0" applyFont="1" applyBorder="1"/>
    <xf numFmtId="0" fontId="1" fillId="0" borderId="0" xfId="0" applyFont="1"/>
    <xf numFmtId="0" fontId="2" fillId="0" borderId="0" xfId="0" applyFont="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5" borderId="3" xfId="0" applyFill="1" applyBorder="1"/>
    <xf numFmtId="0" fontId="0" fillId="6" borderId="2" xfId="0" applyFill="1" applyBorder="1"/>
    <xf numFmtId="0" fontId="0" fillId="2" borderId="0" xfId="0" applyFill="1"/>
    <xf numFmtId="0" fontId="0" fillId="7" borderId="9" xfId="0" applyFill="1" applyBorder="1"/>
    <xf numFmtId="0" fontId="0" fillId="7" borderId="5" xfId="0" applyFill="1" applyBorder="1"/>
    <xf numFmtId="0" fontId="0" fillId="0" borderId="2" xfId="0" applyBorder="1" applyAlignment="1">
      <alignment wrapText="1"/>
    </xf>
    <xf numFmtId="0" fontId="0" fillId="0" borderId="0" xfId="0" applyAlignment="1">
      <alignment horizontal="center"/>
    </xf>
    <xf numFmtId="0" fontId="3" fillId="8" borderId="0" xfId="0" applyFont="1" applyFill="1" applyAlignment="1">
      <alignment horizontal="left" vertical="top"/>
    </xf>
    <xf numFmtId="0" fontId="3" fillId="8" borderId="0" xfId="0" applyFont="1" applyFill="1" applyAlignment="1">
      <alignment horizontal="left" vertical="top" wrapText="1"/>
    </xf>
    <xf numFmtId="0" fontId="0" fillId="0" borderId="0" xfId="0"/>
    <xf numFmtId="0" fontId="0" fillId="0" borderId="0" xfId="0" applyAlignment="1">
      <alignment wrapText="1"/>
    </xf>
    <xf numFmtId="0" fontId="0" fillId="0" borderId="0" xfId="0" applyAlignment="1">
      <alignment horizontal="center"/>
    </xf>
    <xf numFmtId="0" fontId="0" fillId="0" borderId="0" xfId="0"/>
    <xf numFmtId="0" fontId="0" fillId="0" borderId="9" xfId="0" applyBorder="1"/>
    <xf numFmtId="0" fontId="4" fillId="0" borderId="9" xfId="0" applyFont="1" applyBorder="1"/>
    <xf numFmtId="0" fontId="4" fillId="9" borderId="0" xfId="0" applyFont="1" applyFill="1"/>
    <xf numFmtId="0" fontId="0" fillId="0" borderId="0" xfId="0"/>
    <xf numFmtId="0" fontId="0" fillId="0" borderId="9"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2F0EC-41E1-496C-BBB4-B928D6D36951}">
  <dimension ref="B1:Q32"/>
  <sheetViews>
    <sheetView topLeftCell="B1" workbookViewId="0">
      <selection activeCell="J12" sqref="J12"/>
    </sheetView>
  </sheetViews>
  <sheetFormatPr defaultRowHeight="15" x14ac:dyDescent="0.25"/>
  <cols>
    <col min="2" max="2" width="57.85546875" customWidth="1"/>
    <col min="3" max="3" width="12.5703125" customWidth="1"/>
    <col min="5" max="5" width="15" bestFit="1" customWidth="1"/>
    <col min="6" max="6" width="11.7109375" customWidth="1"/>
    <col min="16" max="16" width="11.140625" bestFit="1" customWidth="1"/>
    <col min="17" max="17" width="10.7109375" bestFit="1" customWidth="1"/>
  </cols>
  <sheetData>
    <row r="1" spans="2:17" x14ac:dyDescent="0.25">
      <c r="B1" t="s">
        <v>16</v>
      </c>
    </row>
    <row r="2" spans="2:17" x14ac:dyDescent="0.25">
      <c r="B2" t="s">
        <v>13</v>
      </c>
      <c r="C2" t="s">
        <v>24</v>
      </c>
      <c r="D2" t="s">
        <v>17</v>
      </c>
      <c r="E2" t="s">
        <v>18</v>
      </c>
      <c r="K2">
        <f>1.25*11</f>
        <v>13.75</v>
      </c>
      <c r="L2">
        <v>4</v>
      </c>
      <c r="M2">
        <f>K2-L2</f>
        <v>9.75</v>
      </c>
    </row>
    <row r="3" spans="2:17" x14ac:dyDescent="0.25">
      <c r="B3" t="s">
        <v>14</v>
      </c>
      <c r="C3">
        <f>2.5*3</f>
        <v>7.5</v>
      </c>
      <c r="D3">
        <f>1.25*3</f>
        <v>3.75</v>
      </c>
      <c r="E3">
        <f>0.5*3</f>
        <v>1.5</v>
      </c>
      <c r="F3">
        <f>SUM(C3:E3)</f>
        <v>12.75</v>
      </c>
    </row>
    <row r="4" spans="2:17" x14ac:dyDescent="0.25">
      <c r="B4" t="s">
        <v>15</v>
      </c>
    </row>
    <row r="5" spans="2:17" ht="15.75" thickBot="1" x14ac:dyDescent="0.3">
      <c r="D5" s="25">
        <v>10</v>
      </c>
      <c r="E5" s="25"/>
      <c r="F5" s="25"/>
      <c r="G5" s="25"/>
      <c r="H5" s="25">
        <v>10</v>
      </c>
      <c r="I5" s="25"/>
      <c r="J5" s="25"/>
      <c r="K5" s="25"/>
      <c r="L5" s="25">
        <v>10</v>
      </c>
      <c r="M5" s="25"/>
      <c r="N5" s="25"/>
      <c r="O5" s="25"/>
      <c r="P5" s="1"/>
      <c r="Q5">
        <f>SUM(D5:O5)</f>
        <v>30</v>
      </c>
    </row>
    <row r="6" spans="2:17" x14ac:dyDescent="0.25">
      <c r="B6" s="3" t="s">
        <v>0</v>
      </c>
      <c r="C6" s="4" t="s">
        <v>22</v>
      </c>
      <c r="D6" s="5" t="s">
        <v>1</v>
      </c>
      <c r="E6" s="5" t="s">
        <v>2</v>
      </c>
      <c r="F6" s="5" t="s">
        <v>3</v>
      </c>
      <c r="G6" s="5" t="s">
        <v>4</v>
      </c>
      <c r="H6" s="6" t="s">
        <v>5</v>
      </c>
      <c r="I6" s="6" t="s">
        <v>6</v>
      </c>
      <c r="J6" s="6" t="s">
        <v>7</v>
      </c>
      <c r="K6" s="6" t="s">
        <v>8</v>
      </c>
      <c r="L6" s="7" t="s">
        <v>9</v>
      </c>
      <c r="M6" s="7" t="s">
        <v>10</v>
      </c>
      <c r="N6" s="7" t="s">
        <v>11</v>
      </c>
      <c r="O6" s="7" t="s">
        <v>12</v>
      </c>
      <c r="P6" s="20" t="s">
        <v>26</v>
      </c>
      <c r="Q6" s="19" t="s">
        <v>30</v>
      </c>
    </row>
    <row r="7" spans="2:17" x14ac:dyDescent="0.25">
      <c r="B7" s="9" t="s">
        <v>37</v>
      </c>
      <c r="C7" t="s">
        <v>17</v>
      </c>
      <c r="D7">
        <v>1</v>
      </c>
      <c r="F7">
        <v>0</v>
      </c>
      <c r="G7">
        <v>0</v>
      </c>
      <c r="H7">
        <v>1</v>
      </c>
      <c r="N7">
        <v>3</v>
      </c>
      <c r="P7">
        <v>9.75</v>
      </c>
      <c r="Q7" s="10">
        <v>5</v>
      </c>
    </row>
    <row r="8" spans="2:17" x14ac:dyDescent="0.25">
      <c r="B8" s="11" t="s">
        <v>23</v>
      </c>
      <c r="C8" t="s">
        <v>18</v>
      </c>
      <c r="E8">
        <v>1</v>
      </c>
      <c r="N8">
        <v>1</v>
      </c>
      <c r="P8">
        <v>1</v>
      </c>
      <c r="Q8" s="10">
        <v>2</v>
      </c>
    </row>
    <row r="9" spans="2:17" x14ac:dyDescent="0.25">
      <c r="B9" s="11"/>
      <c r="C9" t="s">
        <v>25</v>
      </c>
      <c r="E9">
        <v>1</v>
      </c>
      <c r="Q9" s="10">
        <v>1</v>
      </c>
    </row>
    <row r="10" spans="2:17" x14ac:dyDescent="0.25">
      <c r="B10" s="9"/>
      <c r="C10" s="12" t="s">
        <v>24</v>
      </c>
      <c r="H10" s="12">
        <v>0</v>
      </c>
      <c r="N10">
        <v>2</v>
      </c>
      <c r="P10">
        <v>8</v>
      </c>
      <c r="Q10" s="10"/>
    </row>
    <row r="11" spans="2:17" x14ac:dyDescent="0.25">
      <c r="B11" s="9"/>
      <c r="C11" t="s">
        <v>19</v>
      </c>
      <c r="Q11" s="10"/>
    </row>
    <row r="12" spans="2:17" x14ac:dyDescent="0.25">
      <c r="B12" s="9"/>
      <c r="C12" t="s">
        <v>20</v>
      </c>
      <c r="Q12" s="10"/>
    </row>
    <row r="13" spans="2:17" x14ac:dyDescent="0.25">
      <c r="B13" s="9"/>
      <c r="C13" t="s">
        <v>21</v>
      </c>
      <c r="Q13" s="10"/>
    </row>
    <row r="14" spans="2:17" x14ac:dyDescent="0.25">
      <c r="B14" s="9"/>
      <c r="G14" s="13">
        <f>SUM(D7:G13)</f>
        <v>3</v>
      </c>
      <c r="H14">
        <v>1</v>
      </c>
      <c r="N14">
        <v>6</v>
      </c>
      <c r="P14">
        <f>SUM(P7:P11)</f>
        <v>18.75</v>
      </c>
      <c r="Q14" s="10">
        <f>SUM(G14:O14)</f>
        <v>10</v>
      </c>
    </row>
    <row r="15" spans="2:17" x14ac:dyDescent="0.25">
      <c r="B15" s="9"/>
      <c r="C15" s="2"/>
      <c r="P15" s="12">
        <v>13.75</v>
      </c>
      <c r="Q15" s="10"/>
    </row>
    <row r="16" spans="2:17" ht="15.75" thickBot="1" x14ac:dyDescent="0.3">
      <c r="B16" s="14"/>
      <c r="C16" s="15"/>
      <c r="D16" s="15"/>
      <c r="E16" s="15"/>
      <c r="F16" s="15"/>
      <c r="G16" s="15"/>
      <c r="H16" s="15"/>
      <c r="I16" s="15"/>
      <c r="J16" s="15"/>
      <c r="K16" s="15"/>
      <c r="L16" s="15"/>
      <c r="M16" s="15"/>
      <c r="N16" s="15"/>
      <c r="O16" s="15"/>
      <c r="P16" s="15" t="s">
        <v>29</v>
      </c>
      <c r="Q16" s="16"/>
    </row>
    <row r="17" spans="2:17" x14ac:dyDescent="0.25">
      <c r="N17" s="17" t="s">
        <v>33</v>
      </c>
      <c r="O17" s="17"/>
      <c r="P17" s="22">
        <f>SUM(L10:O16)</f>
        <v>8</v>
      </c>
    </row>
    <row r="18" spans="2:17" x14ac:dyDescent="0.25">
      <c r="N18" s="17" t="s">
        <v>32</v>
      </c>
      <c r="O18" s="17"/>
      <c r="P18" s="22">
        <f>SUM(P10:P13)</f>
        <v>8</v>
      </c>
    </row>
    <row r="19" spans="2:17" ht="15.75" thickBot="1" x14ac:dyDescent="0.3">
      <c r="N19" s="17" t="s">
        <v>34</v>
      </c>
      <c r="O19" s="17"/>
      <c r="P19" s="22">
        <v>4</v>
      </c>
    </row>
    <row r="20" spans="2:17" ht="30" x14ac:dyDescent="0.25">
      <c r="B20" s="3" t="s">
        <v>36</v>
      </c>
      <c r="C20" s="18" t="s">
        <v>24</v>
      </c>
      <c r="D20" s="18" t="s">
        <v>17</v>
      </c>
      <c r="E20" s="18" t="s">
        <v>18</v>
      </c>
      <c r="F20" s="24" t="s">
        <v>35</v>
      </c>
      <c r="G20" s="4"/>
      <c r="H20" s="4"/>
      <c r="I20" s="4"/>
      <c r="J20" s="4"/>
      <c r="K20" s="4"/>
      <c r="L20" s="4"/>
      <c r="M20" s="4"/>
      <c r="N20" s="4"/>
      <c r="O20" s="4"/>
      <c r="P20" s="4"/>
      <c r="Q20" s="8"/>
    </row>
    <row r="21" spans="2:17" ht="15.75" thickBot="1" x14ac:dyDescent="0.3">
      <c r="B21" s="9" t="s">
        <v>27</v>
      </c>
      <c r="C21" s="17">
        <f>2.5*3</f>
        <v>7.5</v>
      </c>
      <c r="D21" s="17">
        <f>1.25*3</f>
        <v>3.75</v>
      </c>
      <c r="E21" s="17">
        <f>0.5*3</f>
        <v>1.5</v>
      </c>
      <c r="F21" s="22">
        <f>SUM(C21:E21)</f>
        <v>12.75</v>
      </c>
      <c r="Q21" s="10"/>
    </row>
    <row r="22" spans="2:17" x14ac:dyDescent="0.25">
      <c r="B22" s="9" t="s">
        <v>28</v>
      </c>
      <c r="C22" s="4" t="s">
        <v>22</v>
      </c>
      <c r="D22" s="5" t="s">
        <v>1</v>
      </c>
      <c r="E22" s="5" t="s">
        <v>2</v>
      </c>
      <c r="F22" s="21" t="s">
        <v>3</v>
      </c>
      <c r="G22" s="5" t="s">
        <v>4</v>
      </c>
      <c r="H22" s="6" t="s">
        <v>5</v>
      </c>
      <c r="I22" s="6" t="s">
        <v>6</v>
      </c>
      <c r="J22" s="6" t="s">
        <v>7</v>
      </c>
      <c r="K22" s="6" t="s">
        <v>8</v>
      </c>
      <c r="L22" s="7" t="s">
        <v>9</v>
      </c>
      <c r="M22" s="7" t="s">
        <v>10</v>
      </c>
      <c r="N22" s="7" t="s">
        <v>11</v>
      </c>
      <c r="O22" s="7" t="s">
        <v>12</v>
      </c>
      <c r="P22" s="20" t="s">
        <v>26</v>
      </c>
      <c r="Q22" s="19" t="s">
        <v>30</v>
      </c>
    </row>
    <row r="23" spans="2:17" x14ac:dyDescent="0.25">
      <c r="B23" s="9"/>
      <c r="C23" t="s">
        <v>17</v>
      </c>
      <c r="L23">
        <v>0</v>
      </c>
      <c r="M23">
        <v>2</v>
      </c>
      <c r="N23">
        <v>1</v>
      </c>
      <c r="P23">
        <f>D21-Q23</f>
        <v>0.75</v>
      </c>
      <c r="Q23" s="10">
        <v>3</v>
      </c>
    </row>
    <row r="24" spans="2:17" x14ac:dyDescent="0.25">
      <c r="B24" s="9"/>
      <c r="C24" t="s">
        <v>18</v>
      </c>
      <c r="M24">
        <v>1</v>
      </c>
      <c r="P24">
        <f>E21-Q24</f>
        <v>0.5</v>
      </c>
      <c r="Q24" s="10">
        <v>1</v>
      </c>
    </row>
    <row r="25" spans="2:17" x14ac:dyDescent="0.25">
      <c r="B25" s="9"/>
      <c r="C25" t="s">
        <v>25</v>
      </c>
      <c r="M25">
        <v>1</v>
      </c>
      <c r="Q25" s="23">
        <v>1</v>
      </c>
    </row>
    <row r="26" spans="2:17" x14ac:dyDescent="0.25">
      <c r="B26" s="9"/>
      <c r="C26" s="12" t="s">
        <v>24</v>
      </c>
      <c r="P26">
        <f>C21-Q26</f>
        <v>7.5</v>
      </c>
      <c r="Q26" s="10"/>
    </row>
    <row r="27" spans="2:17" x14ac:dyDescent="0.25">
      <c r="B27" s="9"/>
      <c r="C27" t="s">
        <v>19</v>
      </c>
      <c r="Q27" s="10"/>
    </row>
    <row r="28" spans="2:17" x14ac:dyDescent="0.25">
      <c r="B28" s="9"/>
      <c r="C28" t="s">
        <v>20</v>
      </c>
      <c r="P28" t="s">
        <v>31</v>
      </c>
      <c r="Q28" s="10"/>
    </row>
    <row r="29" spans="2:17" x14ac:dyDescent="0.25">
      <c r="B29" s="9"/>
      <c r="C29" t="s">
        <v>21</v>
      </c>
      <c r="Q29" s="10"/>
    </row>
    <row r="30" spans="2:17" x14ac:dyDescent="0.25">
      <c r="B30" s="9"/>
      <c r="N30" s="17" t="s">
        <v>33</v>
      </c>
      <c r="O30" s="17"/>
      <c r="P30" s="22">
        <f>SUM(L23:O29)</f>
        <v>5</v>
      </c>
    </row>
    <row r="31" spans="2:17" ht="17.25" customHeight="1" thickBot="1" x14ac:dyDescent="0.3">
      <c r="B31" s="14"/>
      <c r="C31" s="15"/>
      <c r="D31" s="15"/>
      <c r="E31" s="15"/>
      <c r="F31" s="15"/>
      <c r="G31" s="15"/>
      <c r="H31" s="15"/>
      <c r="I31" s="15"/>
      <c r="J31" s="15"/>
      <c r="K31" s="15"/>
      <c r="L31" s="15"/>
      <c r="M31" s="15"/>
      <c r="N31" s="17" t="s">
        <v>32</v>
      </c>
      <c r="O31" s="17"/>
      <c r="P31" s="22">
        <f>SUM(P23:P26)</f>
        <v>8.75</v>
      </c>
    </row>
    <row r="32" spans="2:17" x14ac:dyDescent="0.25">
      <c r="N32" s="17" t="s">
        <v>34</v>
      </c>
      <c r="O32" s="17"/>
      <c r="P32" s="22">
        <v>4</v>
      </c>
    </row>
  </sheetData>
  <mergeCells count="3">
    <mergeCell ref="D5:G5"/>
    <mergeCell ref="H5:K5"/>
    <mergeCell ref="L5:O5"/>
  </mergeCells>
  <pageMargins left="0.7" right="0.7" top="0.75" bottom="0.75" header="0.3" footer="0.3"/>
  <pageSetup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079F5-C97A-4BA5-B2A0-FE2EBBA8F66C}">
  <dimension ref="A1:F15"/>
  <sheetViews>
    <sheetView topLeftCell="A8" workbookViewId="0">
      <selection activeCell="B3" sqref="B3:B15"/>
    </sheetView>
  </sheetViews>
  <sheetFormatPr defaultRowHeight="15" x14ac:dyDescent="0.25"/>
  <cols>
    <col min="1" max="1" width="26.28515625" customWidth="1"/>
    <col min="2" max="2" width="83.140625" customWidth="1"/>
  </cols>
  <sheetData>
    <row r="1" spans="1:6" x14ac:dyDescent="0.25">
      <c r="A1" t="s">
        <v>65</v>
      </c>
      <c r="B1" t="s">
        <v>64</v>
      </c>
      <c r="C1" t="s">
        <v>63</v>
      </c>
    </row>
    <row r="2" spans="1:6" ht="30" x14ac:dyDescent="0.25">
      <c r="B2" s="2" t="s">
        <v>38</v>
      </c>
      <c r="D2" t="s">
        <v>39</v>
      </c>
      <c r="F2" t="s">
        <v>54</v>
      </c>
    </row>
    <row r="3" spans="1:6" ht="30" x14ac:dyDescent="0.25">
      <c r="B3" s="2" t="s">
        <v>60</v>
      </c>
      <c r="C3" t="s">
        <v>40</v>
      </c>
      <c r="F3" t="s">
        <v>54</v>
      </c>
    </row>
    <row r="4" spans="1:6" ht="30" x14ac:dyDescent="0.25">
      <c r="B4" s="2" t="s">
        <v>41</v>
      </c>
      <c r="E4" t="s">
        <v>42</v>
      </c>
      <c r="F4" t="s">
        <v>54</v>
      </c>
    </row>
    <row r="5" spans="1:6" x14ac:dyDescent="0.25">
      <c r="B5" s="2" t="s">
        <v>43</v>
      </c>
      <c r="F5" t="s">
        <v>54</v>
      </c>
    </row>
    <row r="6" spans="1:6" ht="30" x14ac:dyDescent="0.25">
      <c r="B6" s="2" t="s">
        <v>44</v>
      </c>
      <c r="F6" t="s">
        <v>54</v>
      </c>
    </row>
    <row r="7" spans="1:6" ht="30" x14ac:dyDescent="0.25">
      <c r="A7" t="s">
        <v>46</v>
      </c>
      <c r="B7" s="2" t="s">
        <v>45</v>
      </c>
      <c r="F7" t="s">
        <v>54</v>
      </c>
    </row>
    <row r="8" spans="1:6" x14ac:dyDescent="0.25">
      <c r="A8" t="s">
        <v>47</v>
      </c>
      <c r="B8" s="2" t="s">
        <v>48</v>
      </c>
      <c r="F8" t="s">
        <v>54</v>
      </c>
    </row>
    <row r="9" spans="1:6" ht="30" x14ac:dyDescent="0.25">
      <c r="B9" s="2" t="s">
        <v>49</v>
      </c>
      <c r="F9" t="s">
        <v>53</v>
      </c>
    </row>
    <row r="10" spans="1:6" ht="30" x14ac:dyDescent="0.25">
      <c r="B10" s="2" t="s">
        <v>50</v>
      </c>
      <c r="F10" t="s">
        <v>53</v>
      </c>
    </row>
    <row r="11" spans="1:6" x14ac:dyDescent="0.25">
      <c r="B11" s="2" t="s">
        <v>51</v>
      </c>
      <c r="F11" t="s">
        <v>53</v>
      </c>
    </row>
    <row r="12" spans="1:6" x14ac:dyDescent="0.25">
      <c r="B12" s="2" t="s">
        <v>52</v>
      </c>
      <c r="F12" t="s">
        <v>53</v>
      </c>
    </row>
    <row r="13" spans="1:6" ht="75" x14ac:dyDescent="0.25">
      <c r="B13" s="2" t="s">
        <v>56</v>
      </c>
      <c r="F13" t="s">
        <v>55</v>
      </c>
    </row>
    <row r="14" spans="1:6" ht="60" x14ac:dyDescent="0.25">
      <c r="B14" s="2" t="s">
        <v>57</v>
      </c>
      <c r="C14" t="s">
        <v>58</v>
      </c>
      <c r="E14" t="s">
        <v>59</v>
      </c>
      <c r="F14" t="s">
        <v>55</v>
      </c>
    </row>
    <row r="15" spans="1:6" ht="30" x14ac:dyDescent="0.25">
      <c r="A15" t="s">
        <v>61</v>
      </c>
      <c r="B15" s="2" t="s">
        <v>62</v>
      </c>
      <c r="E15" t="s">
        <v>42</v>
      </c>
      <c r="F15"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4B6E4-7C27-4140-BCFA-875233C7514D}">
  <sheetPr filterMode="1"/>
  <dimension ref="A1:J37"/>
  <sheetViews>
    <sheetView tabSelected="1" topLeftCell="C28" workbookViewId="0">
      <selection activeCell="F30" sqref="F30"/>
    </sheetView>
  </sheetViews>
  <sheetFormatPr defaultColWidth="17.7109375" defaultRowHeight="15" x14ac:dyDescent="0.25"/>
  <cols>
    <col min="3" max="3" width="47.42578125" customWidth="1"/>
    <col min="4" max="4" width="33.42578125" customWidth="1"/>
  </cols>
  <sheetData>
    <row r="1" spans="1:10" ht="30" x14ac:dyDescent="0.25">
      <c r="A1" s="26" t="s">
        <v>66</v>
      </c>
      <c r="B1" s="26" t="s">
        <v>67</v>
      </c>
      <c r="C1" s="26" t="s">
        <v>68</v>
      </c>
      <c r="D1" s="27" t="s">
        <v>69</v>
      </c>
      <c r="E1" s="26" t="s">
        <v>70</v>
      </c>
      <c r="F1" s="26" t="s">
        <v>108</v>
      </c>
      <c r="G1" s="26" t="s">
        <v>71</v>
      </c>
      <c r="H1" s="26" t="s">
        <v>72</v>
      </c>
      <c r="I1" s="26" t="s">
        <v>73</v>
      </c>
      <c r="J1" s="27" t="s">
        <v>74</v>
      </c>
    </row>
    <row r="2" spans="1:10" ht="90" hidden="1" x14ac:dyDescent="0.25">
      <c r="A2" s="30">
        <v>1</v>
      </c>
      <c r="B2" s="28" t="s">
        <v>77</v>
      </c>
      <c r="C2" s="29" t="s">
        <v>78</v>
      </c>
      <c r="D2" s="29" t="s">
        <v>38</v>
      </c>
      <c r="E2" s="28" t="s">
        <v>75</v>
      </c>
      <c r="F2" s="28" t="s">
        <v>42</v>
      </c>
      <c r="G2" s="28" t="s">
        <v>40</v>
      </c>
      <c r="H2" s="28"/>
      <c r="I2" s="28"/>
      <c r="J2" s="29"/>
    </row>
    <row r="3" spans="1:10" ht="60" x14ac:dyDescent="0.25">
      <c r="A3" s="30">
        <v>2</v>
      </c>
      <c r="B3" s="28" t="s">
        <v>77</v>
      </c>
      <c r="C3" t="s">
        <v>79</v>
      </c>
      <c r="D3" s="29" t="s">
        <v>60</v>
      </c>
      <c r="E3" s="28" t="s">
        <v>75</v>
      </c>
      <c r="F3" t="s">
        <v>109</v>
      </c>
      <c r="G3" s="28" t="s">
        <v>40</v>
      </c>
    </row>
    <row r="4" spans="1:10" ht="60" x14ac:dyDescent="0.25">
      <c r="A4" s="30">
        <v>3</v>
      </c>
      <c r="B4" s="28" t="s">
        <v>77</v>
      </c>
      <c r="C4" t="s">
        <v>79</v>
      </c>
      <c r="D4" s="29" t="s">
        <v>41</v>
      </c>
      <c r="E4" s="28" t="s">
        <v>75</v>
      </c>
      <c r="F4" s="28" t="s">
        <v>109</v>
      </c>
      <c r="G4" s="28" t="s">
        <v>40</v>
      </c>
    </row>
    <row r="5" spans="1:10" ht="30" hidden="1" x14ac:dyDescent="0.25">
      <c r="A5" s="30">
        <v>4</v>
      </c>
      <c r="B5" s="28" t="s">
        <v>77</v>
      </c>
      <c r="C5" s="28" t="s">
        <v>79</v>
      </c>
      <c r="D5" s="29" t="s">
        <v>43</v>
      </c>
      <c r="E5" s="28" t="s">
        <v>75</v>
      </c>
      <c r="F5" t="s">
        <v>42</v>
      </c>
      <c r="G5" s="28" t="s">
        <v>40</v>
      </c>
    </row>
    <row r="6" spans="1:10" ht="60" x14ac:dyDescent="0.25">
      <c r="A6" s="30">
        <v>5</v>
      </c>
      <c r="B6" s="28" t="s">
        <v>77</v>
      </c>
      <c r="C6" s="28" t="s">
        <v>79</v>
      </c>
      <c r="D6" s="29" t="s">
        <v>44</v>
      </c>
      <c r="E6" s="28" t="s">
        <v>75</v>
      </c>
      <c r="F6" t="s">
        <v>109</v>
      </c>
      <c r="G6" s="28" t="s">
        <v>40</v>
      </c>
    </row>
    <row r="7" spans="1:10" ht="45" hidden="1" x14ac:dyDescent="0.25">
      <c r="A7" s="30">
        <v>6</v>
      </c>
      <c r="B7" s="28" t="s">
        <v>77</v>
      </c>
      <c r="C7" s="28" t="s">
        <v>79</v>
      </c>
      <c r="D7" s="29" t="s">
        <v>45</v>
      </c>
      <c r="E7" s="28" t="s">
        <v>75</v>
      </c>
      <c r="F7" t="s">
        <v>42</v>
      </c>
      <c r="G7" s="28" t="s">
        <v>40</v>
      </c>
    </row>
    <row r="8" spans="1:10" ht="45" hidden="1" x14ac:dyDescent="0.25">
      <c r="A8" s="30">
        <v>7</v>
      </c>
      <c r="B8" s="28" t="s">
        <v>77</v>
      </c>
      <c r="C8" t="s">
        <v>47</v>
      </c>
      <c r="D8" s="29" t="s">
        <v>48</v>
      </c>
      <c r="E8" s="28" t="s">
        <v>75</v>
      </c>
      <c r="F8" s="28" t="s">
        <v>42</v>
      </c>
      <c r="G8" s="28" t="s">
        <v>40</v>
      </c>
    </row>
    <row r="9" spans="1:10" ht="45" hidden="1" x14ac:dyDescent="0.25">
      <c r="A9" s="30">
        <v>8</v>
      </c>
      <c r="B9" s="28" t="s">
        <v>77</v>
      </c>
      <c r="C9" t="s">
        <v>80</v>
      </c>
      <c r="D9" s="29" t="s">
        <v>49</v>
      </c>
      <c r="E9" s="28" t="s">
        <v>75</v>
      </c>
      <c r="F9" s="28" t="s">
        <v>42</v>
      </c>
      <c r="G9" s="28" t="s">
        <v>40</v>
      </c>
    </row>
    <row r="10" spans="1:10" ht="75" hidden="1" x14ac:dyDescent="0.25">
      <c r="A10" s="30">
        <v>9</v>
      </c>
      <c r="B10" s="28" t="s">
        <v>77</v>
      </c>
      <c r="C10" s="28" t="s">
        <v>80</v>
      </c>
      <c r="D10" s="29" t="s">
        <v>50</v>
      </c>
      <c r="E10" s="28" t="s">
        <v>75</v>
      </c>
      <c r="F10" s="28" t="s">
        <v>42</v>
      </c>
      <c r="G10" s="28" t="s">
        <v>40</v>
      </c>
    </row>
    <row r="11" spans="1:10" ht="30" x14ac:dyDescent="0.25">
      <c r="A11" s="30">
        <v>10</v>
      </c>
      <c r="B11" s="28" t="s">
        <v>77</v>
      </c>
      <c r="D11" s="29" t="s">
        <v>51</v>
      </c>
      <c r="E11" s="28" t="s">
        <v>75</v>
      </c>
      <c r="F11" t="s">
        <v>109</v>
      </c>
      <c r="G11" s="28" t="s">
        <v>40</v>
      </c>
    </row>
    <row r="12" spans="1:10" ht="45" x14ac:dyDescent="0.25">
      <c r="A12" s="30">
        <v>11</v>
      </c>
      <c r="B12" s="28" t="s">
        <v>77</v>
      </c>
      <c r="C12" t="s">
        <v>81</v>
      </c>
      <c r="D12" s="29" t="s">
        <v>52</v>
      </c>
      <c r="E12" s="28" t="s">
        <v>75</v>
      </c>
      <c r="F12" s="28" t="s">
        <v>109</v>
      </c>
      <c r="G12" s="28" t="s">
        <v>40</v>
      </c>
    </row>
    <row r="13" spans="1:10" ht="180" hidden="1" x14ac:dyDescent="0.25">
      <c r="A13" s="30">
        <v>12</v>
      </c>
      <c r="B13" s="28" t="s">
        <v>77</v>
      </c>
      <c r="C13" t="s">
        <v>82</v>
      </c>
      <c r="D13" s="29" t="s">
        <v>56</v>
      </c>
      <c r="E13" s="28" t="s">
        <v>75</v>
      </c>
      <c r="F13" t="s">
        <v>42</v>
      </c>
      <c r="G13" s="28" t="s">
        <v>40</v>
      </c>
    </row>
    <row r="14" spans="1:10" ht="165" hidden="1" x14ac:dyDescent="0.25">
      <c r="A14" s="30">
        <v>13</v>
      </c>
      <c r="B14" s="28" t="s">
        <v>77</v>
      </c>
      <c r="C14" t="s">
        <v>47</v>
      </c>
      <c r="D14" s="29" t="s">
        <v>57</v>
      </c>
      <c r="E14" s="28" t="s">
        <v>75</v>
      </c>
      <c r="F14" t="s">
        <v>59</v>
      </c>
      <c r="G14" s="28" t="s">
        <v>40</v>
      </c>
    </row>
    <row r="15" spans="1:10" ht="45" hidden="1" x14ac:dyDescent="0.25">
      <c r="A15" s="30">
        <v>14</v>
      </c>
      <c r="B15" s="28" t="s">
        <v>77</v>
      </c>
      <c r="C15" t="s">
        <v>83</v>
      </c>
      <c r="D15" s="29" t="s">
        <v>62</v>
      </c>
      <c r="E15" s="28" t="s">
        <v>75</v>
      </c>
      <c r="F15" t="s">
        <v>42</v>
      </c>
      <c r="G15" s="28" t="s">
        <v>40</v>
      </c>
    </row>
    <row r="16" spans="1:10" ht="45" hidden="1" x14ac:dyDescent="0.25">
      <c r="B16" s="28" t="s">
        <v>77</v>
      </c>
      <c r="C16" t="s">
        <v>84</v>
      </c>
      <c r="D16" s="29" t="s">
        <v>85</v>
      </c>
      <c r="E16" s="28" t="s">
        <v>75</v>
      </c>
      <c r="F16" t="s">
        <v>59</v>
      </c>
      <c r="G16" s="28" t="s">
        <v>40</v>
      </c>
    </row>
    <row r="17" spans="2:7" ht="120" x14ac:dyDescent="0.25">
      <c r="B17" s="28" t="s">
        <v>77</v>
      </c>
      <c r="C17" s="28" t="s">
        <v>84</v>
      </c>
      <c r="D17" s="29" t="s">
        <v>87</v>
      </c>
      <c r="E17" s="28" t="s">
        <v>75</v>
      </c>
      <c r="F17" s="28" t="s">
        <v>110</v>
      </c>
      <c r="G17" s="28" t="s">
        <v>40</v>
      </c>
    </row>
    <row r="18" spans="2:7" ht="75" x14ac:dyDescent="0.25">
      <c r="B18" s="28" t="s">
        <v>77</v>
      </c>
      <c r="C18" s="28" t="s">
        <v>84</v>
      </c>
      <c r="D18" s="29" t="s">
        <v>86</v>
      </c>
      <c r="E18" s="28" t="s">
        <v>75</v>
      </c>
      <c r="F18" s="28" t="s">
        <v>109</v>
      </c>
      <c r="G18" s="28" t="s">
        <v>40</v>
      </c>
    </row>
    <row r="19" spans="2:7" ht="60" x14ac:dyDescent="0.25">
      <c r="B19" s="28" t="s">
        <v>77</v>
      </c>
      <c r="C19" s="28" t="s">
        <v>84</v>
      </c>
      <c r="D19" s="29" t="s">
        <v>88</v>
      </c>
      <c r="E19" s="28" t="s">
        <v>75</v>
      </c>
      <c r="F19" s="28" t="s">
        <v>109</v>
      </c>
      <c r="G19" s="28" t="s">
        <v>40</v>
      </c>
    </row>
    <row r="20" spans="2:7" ht="165" x14ac:dyDescent="0.25">
      <c r="B20" s="28" t="s">
        <v>77</v>
      </c>
      <c r="C20" s="28" t="s">
        <v>84</v>
      </c>
      <c r="D20" s="29" t="s">
        <v>89</v>
      </c>
      <c r="E20" s="28" t="s">
        <v>75</v>
      </c>
      <c r="F20" s="28" t="s">
        <v>109</v>
      </c>
      <c r="G20" s="28" t="s">
        <v>40</v>
      </c>
    </row>
    <row r="21" spans="2:7" ht="60" hidden="1" x14ac:dyDescent="0.25">
      <c r="B21" s="28" t="s">
        <v>77</v>
      </c>
      <c r="C21" s="28" t="s">
        <v>84</v>
      </c>
      <c r="D21" s="29" t="s">
        <v>90</v>
      </c>
      <c r="E21" s="28" t="s">
        <v>75</v>
      </c>
      <c r="F21" s="28" t="s">
        <v>59</v>
      </c>
      <c r="G21" s="28" t="s">
        <v>40</v>
      </c>
    </row>
    <row r="22" spans="2:7" ht="195" x14ac:dyDescent="0.25">
      <c r="B22" s="28" t="s">
        <v>77</v>
      </c>
      <c r="C22" s="28" t="s">
        <v>84</v>
      </c>
      <c r="D22" s="29" t="s">
        <v>91</v>
      </c>
      <c r="E22" s="28" t="s">
        <v>75</v>
      </c>
      <c r="F22" s="28" t="s">
        <v>109</v>
      </c>
      <c r="G22" s="28" t="s">
        <v>40</v>
      </c>
    </row>
    <row r="23" spans="2:7" ht="45" hidden="1" x14ac:dyDescent="0.25">
      <c r="B23" s="28" t="s">
        <v>77</v>
      </c>
      <c r="C23" s="28" t="s">
        <v>84</v>
      </c>
      <c r="D23" s="29" t="s">
        <v>92</v>
      </c>
      <c r="E23" s="28" t="s">
        <v>75</v>
      </c>
      <c r="F23" t="s">
        <v>59</v>
      </c>
      <c r="G23" s="28" t="s">
        <v>40</v>
      </c>
    </row>
    <row r="24" spans="2:7" ht="300" hidden="1" x14ac:dyDescent="0.25">
      <c r="B24" s="28" t="s">
        <v>77</v>
      </c>
      <c r="C24" s="28" t="s">
        <v>84</v>
      </c>
      <c r="D24" s="29" t="s">
        <v>93</v>
      </c>
      <c r="E24" s="28" t="s">
        <v>75</v>
      </c>
      <c r="F24" s="28" t="s">
        <v>42</v>
      </c>
      <c r="G24" s="28" t="s">
        <v>40</v>
      </c>
    </row>
    <row r="25" spans="2:7" ht="165" hidden="1" x14ac:dyDescent="0.25">
      <c r="B25" s="28" t="s">
        <v>77</v>
      </c>
      <c r="C25" s="28" t="s">
        <v>84</v>
      </c>
      <c r="D25" s="29" t="s">
        <v>94</v>
      </c>
      <c r="E25" s="28" t="s">
        <v>75</v>
      </c>
      <c r="F25" s="28" t="s">
        <v>42</v>
      </c>
      <c r="G25" s="28" t="s">
        <v>40</v>
      </c>
    </row>
    <row r="26" spans="2:7" ht="105" hidden="1" x14ac:dyDescent="0.25">
      <c r="B26" s="28" t="s">
        <v>77</v>
      </c>
      <c r="C26" s="28" t="s">
        <v>84</v>
      </c>
      <c r="D26" s="29" t="s">
        <v>95</v>
      </c>
      <c r="E26" s="28" t="s">
        <v>75</v>
      </c>
      <c r="F26" s="28" t="s">
        <v>42</v>
      </c>
      <c r="G26" s="28" t="s">
        <v>40</v>
      </c>
    </row>
    <row r="27" spans="2:7" ht="120" hidden="1" x14ac:dyDescent="0.25">
      <c r="B27" t="s">
        <v>77</v>
      </c>
      <c r="C27" t="s">
        <v>82</v>
      </c>
      <c r="D27" s="29" t="s">
        <v>96</v>
      </c>
      <c r="E27" s="28" t="s">
        <v>75</v>
      </c>
      <c r="F27" s="28" t="s">
        <v>42</v>
      </c>
      <c r="G27" s="28" t="s">
        <v>40</v>
      </c>
    </row>
    <row r="28" spans="2:7" ht="45" x14ac:dyDescent="0.25">
      <c r="B28" s="28" t="s">
        <v>77</v>
      </c>
      <c r="C28" t="s">
        <v>97</v>
      </c>
      <c r="D28" s="29" t="s">
        <v>98</v>
      </c>
      <c r="E28" s="28" t="s">
        <v>75</v>
      </c>
      <c r="F28" s="28" t="s">
        <v>110</v>
      </c>
      <c r="G28" s="28" t="s">
        <v>40</v>
      </c>
    </row>
    <row r="29" spans="2:7" ht="105" x14ac:dyDescent="0.25">
      <c r="B29" s="28" t="s">
        <v>77</v>
      </c>
      <c r="C29" s="28" t="s">
        <v>97</v>
      </c>
      <c r="D29" s="29" t="s">
        <v>99</v>
      </c>
      <c r="E29" s="28" t="s">
        <v>75</v>
      </c>
      <c r="F29" s="28" t="s">
        <v>109</v>
      </c>
      <c r="G29" s="28" t="s">
        <v>40</v>
      </c>
    </row>
    <row r="30" spans="2:7" ht="120" x14ac:dyDescent="0.25">
      <c r="B30" s="28" t="s">
        <v>77</v>
      </c>
      <c r="C30" s="28" t="s">
        <v>97</v>
      </c>
      <c r="D30" s="29" t="s">
        <v>100</v>
      </c>
      <c r="E30" s="28" t="s">
        <v>75</v>
      </c>
      <c r="F30" s="28" t="s">
        <v>109</v>
      </c>
      <c r="G30" s="28" t="s">
        <v>40</v>
      </c>
    </row>
    <row r="31" spans="2:7" ht="165" hidden="1" x14ac:dyDescent="0.25">
      <c r="B31" t="s">
        <v>77</v>
      </c>
      <c r="C31" t="s">
        <v>84</v>
      </c>
      <c r="D31" s="29" t="s">
        <v>101</v>
      </c>
      <c r="E31" s="28" t="s">
        <v>75</v>
      </c>
      <c r="F31" s="28" t="s">
        <v>42</v>
      </c>
      <c r="G31" s="28" t="s">
        <v>40</v>
      </c>
    </row>
    <row r="32" spans="2:7" ht="90" hidden="1" x14ac:dyDescent="0.25">
      <c r="B32" t="s">
        <v>77</v>
      </c>
      <c r="C32" t="s">
        <v>82</v>
      </c>
      <c r="D32" s="29" t="s">
        <v>102</v>
      </c>
      <c r="E32" s="28" t="s">
        <v>75</v>
      </c>
      <c r="F32" s="28" t="s">
        <v>59</v>
      </c>
      <c r="G32" s="28" t="s">
        <v>40</v>
      </c>
    </row>
    <row r="33" spans="2:7" ht="150" hidden="1" x14ac:dyDescent="0.25">
      <c r="B33" s="28" t="s">
        <v>77</v>
      </c>
      <c r="C33" t="s">
        <v>47</v>
      </c>
      <c r="D33" s="29" t="s">
        <v>103</v>
      </c>
      <c r="E33" s="28" t="s">
        <v>75</v>
      </c>
      <c r="F33" s="28" t="s">
        <v>42</v>
      </c>
      <c r="G33" s="28" t="s">
        <v>40</v>
      </c>
    </row>
    <row r="34" spans="2:7" ht="105" hidden="1" x14ac:dyDescent="0.25">
      <c r="B34" s="28" t="s">
        <v>77</v>
      </c>
      <c r="C34" t="s">
        <v>82</v>
      </c>
      <c r="D34" s="29" t="s">
        <v>104</v>
      </c>
      <c r="E34" s="28" t="s">
        <v>75</v>
      </c>
      <c r="F34" s="28" t="s">
        <v>42</v>
      </c>
      <c r="G34" s="28" t="s">
        <v>40</v>
      </c>
    </row>
    <row r="35" spans="2:7" ht="90" x14ac:dyDescent="0.25">
      <c r="B35" s="28" t="s">
        <v>77</v>
      </c>
      <c r="C35" s="28" t="s">
        <v>82</v>
      </c>
      <c r="D35" s="29" t="s">
        <v>105</v>
      </c>
      <c r="E35" s="28" t="s">
        <v>75</v>
      </c>
      <c r="F35" s="28" t="s">
        <v>110</v>
      </c>
      <c r="G35" s="28" t="s">
        <v>40</v>
      </c>
    </row>
    <row r="36" spans="2:7" ht="90" hidden="1" x14ac:dyDescent="0.25">
      <c r="B36" s="28" t="s">
        <v>77</v>
      </c>
      <c r="C36" s="28" t="s">
        <v>82</v>
      </c>
      <c r="D36" s="29" t="s">
        <v>106</v>
      </c>
      <c r="E36" s="28" t="s">
        <v>75</v>
      </c>
      <c r="F36" s="28" t="s">
        <v>42</v>
      </c>
      <c r="G36" s="28" t="s">
        <v>40</v>
      </c>
    </row>
    <row r="37" spans="2:7" ht="60" x14ac:dyDescent="0.25">
      <c r="B37" s="28" t="s">
        <v>77</v>
      </c>
      <c r="C37" s="28" t="s">
        <v>82</v>
      </c>
      <c r="D37" s="29" t="s">
        <v>107</v>
      </c>
      <c r="E37" s="28" t="s">
        <v>75</v>
      </c>
      <c r="F37" s="28" t="s">
        <v>109</v>
      </c>
      <c r="G37" s="28" t="s">
        <v>40</v>
      </c>
    </row>
  </sheetData>
  <autoFilter ref="A1:J37" xr:uid="{6074B6E4-7C27-4140-BCFA-875233C7514D}">
    <filterColumn colId="5">
      <filters>
        <filter val="Medium"/>
      </filters>
    </filterColumn>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E6785-A14E-4A15-B19D-71DDA7031331}">
  <dimension ref="F8:Q12"/>
  <sheetViews>
    <sheetView workbookViewId="0">
      <selection activeCell="H17" sqref="H17"/>
    </sheetView>
  </sheetViews>
  <sheetFormatPr defaultRowHeight="15" x14ac:dyDescent="0.25"/>
  <sheetData>
    <row r="8" spans="6:17" x14ac:dyDescent="0.25">
      <c r="O8" s="35" t="s">
        <v>116</v>
      </c>
      <c r="P8" s="35"/>
      <c r="Q8" s="35"/>
    </row>
    <row r="9" spans="6:17" x14ac:dyDescent="0.25">
      <c r="O9" s="36" t="s">
        <v>42</v>
      </c>
      <c r="P9" s="36" t="s">
        <v>109</v>
      </c>
      <c r="Q9" s="36" t="s">
        <v>117</v>
      </c>
    </row>
    <row r="10" spans="6:17" x14ac:dyDescent="0.25">
      <c r="F10" s="34" t="s">
        <v>77</v>
      </c>
      <c r="G10" s="31"/>
      <c r="H10" s="31"/>
      <c r="I10" s="31"/>
      <c r="J10" s="31"/>
      <c r="K10" s="31"/>
      <c r="L10" s="31"/>
      <c r="O10" s="36">
        <v>16</v>
      </c>
      <c r="P10" s="36">
        <v>15</v>
      </c>
      <c r="Q10" s="36">
        <v>5</v>
      </c>
    </row>
    <row r="11" spans="6:17" x14ac:dyDescent="0.25">
      <c r="F11" s="33" t="s">
        <v>111</v>
      </c>
      <c r="G11" s="33" t="s">
        <v>40</v>
      </c>
      <c r="H11" s="33" t="s">
        <v>112</v>
      </c>
      <c r="I11" s="33" t="s">
        <v>113</v>
      </c>
      <c r="J11" s="33" t="s">
        <v>76</v>
      </c>
      <c r="K11" s="33" t="s">
        <v>114</v>
      </c>
      <c r="L11" s="33" t="s">
        <v>115</v>
      </c>
    </row>
    <row r="12" spans="6:17" x14ac:dyDescent="0.25">
      <c r="F12" s="32">
        <v>36</v>
      </c>
      <c r="G12" s="32">
        <v>36</v>
      </c>
      <c r="H12" s="32">
        <v>0</v>
      </c>
      <c r="I12" s="32">
        <v>0</v>
      </c>
      <c r="J12" s="32">
        <v>0</v>
      </c>
      <c r="K12" s="32">
        <v>0</v>
      </c>
      <c r="L12" s="32">
        <v>0</v>
      </c>
      <c r="N12">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Issue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Devi G</dc:creator>
  <cp:lastModifiedBy>Chakra Rao.</cp:lastModifiedBy>
  <dcterms:created xsi:type="dcterms:W3CDTF">2024-11-28T09:35:50Z</dcterms:created>
  <dcterms:modified xsi:type="dcterms:W3CDTF">2024-11-28T14:56:17Z</dcterms:modified>
</cp:coreProperties>
</file>